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gertsch/Documents/Website/Alexandria/Optik/"/>
    </mc:Choice>
  </mc:AlternateContent>
  <xr:revisionPtr revIDLastSave="0" documentId="13_ncr:1_{BAE46272-1D0D-504B-B0FF-65EDA38DB19F}" xr6:coauthVersionLast="47" xr6:coauthVersionMax="47" xr10:uidLastSave="{00000000-0000-0000-0000-000000000000}"/>
  <bookViews>
    <workbookView xWindow="1060" yWindow="760" windowWidth="25600" windowHeight="17500" tabRatio="500" xr2:uid="{00000000-000D-0000-FFFF-FFFF00000000}"/>
  </bookViews>
  <sheets>
    <sheet name="Blat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1" i="1" l="1"/>
  <c r="G12" i="1"/>
  <c r="G19" i="1"/>
  <c r="E7" i="1"/>
  <c r="E8" i="1"/>
  <c r="E9" i="1"/>
  <c r="F9" i="1"/>
  <c r="G9" i="1" s="1"/>
  <c r="E10" i="1"/>
  <c r="E11" i="1"/>
  <c r="F11" i="1"/>
  <c r="E12" i="1"/>
  <c r="F12" i="1"/>
  <c r="E13" i="1"/>
  <c r="F13" i="1"/>
  <c r="G13" i="1" s="1"/>
  <c r="E14" i="1"/>
  <c r="E15" i="1"/>
  <c r="E16" i="1"/>
  <c r="E17" i="1"/>
  <c r="F17" i="1"/>
  <c r="G17" i="1" s="1"/>
  <c r="E18" i="1"/>
  <c r="E19" i="1"/>
  <c r="F19" i="1"/>
  <c r="E20" i="1"/>
  <c r="F20" i="1"/>
  <c r="G20" i="1" s="1"/>
  <c r="E21" i="1"/>
  <c r="F21" i="1"/>
  <c r="G21" i="1" s="1"/>
  <c r="E22" i="1"/>
  <c r="E23" i="1"/>
  <c r="F6" i="1"/>
  <c r="E6" i="1"/>
  <c r="D7" i="1"/>
  <c r="F7" i="1" s="1"/>
  <c r="G7" i="1" s="1"/>
  <c r="D8" i="1"/>
  <c r="F8" i="1" s="1"/>
  <c r="G8" i="1" s="1"/>
  <c r="D9" i="1"/>
  <c r="D10" i="1"/>
  <c r="F10" i="1" s="1"/>
  <c r="G10" i="1" s="1"/>
  <c r="D11" i="1"/>
  <c r="D12" i="1"/>
  <c r="D13" i="1"/>
  <c r="D14" i="1"/>
  <c r="F14" i="1" s="1"/>
  <c r="G14" i="1" s="1"/>
  <c r="D15" i="1"/>
  <c r="F15" i="1" s="1"/>
  <c r="G15" i="1" s="1"/>
  <c r="D16" i="1"/>
  <c r="F16" i="1" s="1"/>
  <c r="G16" i="1" s="1"/>
  <c r="D17" i="1"/>
  <c r="D18" i="1"/>
  <c r="F18" i="1" s="1"/>
  <c r="G18" i="1" s="1"/>
  <c r="D19" i="1"/>
  <c r="D20" i="1"/>
  <c r="D21" i="1"/>
  <c r="D22" i="1"/>
  <c r="F22" i="1" s="1"/>
  <c r="G22" i="1" s="1"/>
  <c r="D23" i="1"/>
  <c r="F23" i="1" s="1"/>
  <c r="G23" i="1" s="1"/>
  <c r="D24" i="1"/>
  <c r="C7" i="1"/>
  <c r="C8" i="1"/>
  <c r="C9" i="1"/>
  <c r="C10" i="1"/>
  <c r="C11" i="1"/>
  <c r="C12" i="1"/>
  <c r="C15" i="1"/>
  <c r="C16" i="1"/>
  <c r="C17" i="1"/>
  <c r="C18" i="1"/>
  <c r="C19" i="1"/>
  <c r="C20" i="1"/>
  <c r="A22" i="1"/>
  <c r="C22" i="1" s="1"/>
  <c r="A23" i="1"/>
  <c r="C23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21" i="1" s="1"/>
  <c r="K6" i="1"/>
  <c r="H15" i="1" s="1"/>
  <c r="D6" i="1"/>
  <c r="C6" i="1"/>
  <c r="H23" i="1" l="1"/>
  <c r="H22" i="1"/>
  <c r="H8" i="1"/>
  <c r="C14" i="1"/>
  <c r="C13" i="1"/>
  <c r="H14" i="1"/>
  <c r="A24" i="1"/>
  <c r="C24" i="1" s="1"/>
  <c r="H21" i="1"/>
  <c r="H13" i="1"/>
  <c r="H20" i="1"/>
  <c r="H12" i="1"/>
  <c r="H19" i="1"/>
  <c r="H11" i="1"/>
  <c r="H18" i="1"/>
  <c r="H10" i="1"/>
  <c r="H17" i="1"/>
  <c r="H9" i="1"/>
  <c r="H16" i="1"/>
  <c r="H7" i="1"/>
</calcChain>
</file>

<file path=xl/sharedStrings.xml><?xml version="1.0" encoding="utf-8"?>
<sst xmlns="http://schemas.openxmlformats.org/spreadsheetml/2006/main" count="23" uniqueCount="14">
  <si>
    <t>Messung der Lichtbrechung Luft – Glas</t>
  </si>
  <si>
    <t>a</t>
  </si>
  <si>
    <t>b</t>
  </si>
  <si>
    <t>Winkel im Gradmass</t>
  </si>
  <si>
    <t>Winkel im Bogenmass</t>
  </si>
  <si>
    <r>
      <t>sin(</t>
    </r>
    <r>
      <rPr>
        <i/>
        <sz val="12"/>
        <color theme="1"/>
        <rFont val="Symbol"/>
        <charset val="2"/>
      </rPr>
      <t>a</t>
    </r>
    <r>
      <rPr>
        <sz val="12"/>
        <color theme="1"/>
        <rFont val="Arial"/>
        <family val="2"/>
      </rPr>
      <t>) / sin(</t>
    </r>
    <r>
      <rPr>
        <i/>
        <sz val="12"/>
        <color theme="1"/>
        <rFont val="Symbol"/>
        <charset val="2"/>
      </rPr>
      <t>b</t>
    </r>
    <r>
      <rPr>
        <sz val="12"/>
        <color theme="1"/>
        <rFont val="Arial"/>
        <family val="2"/>
      </rPr>
      <t>)</t>
    </r>
  </si>
  <si>
    <t>Fehler</t>
  </si>
  <si>
    <t>–</t>
  </si>
  <si>
    <t>°</t>
  </si>
  <si>
    <t>rad</t>
  </si>
  <si>
    <r>
      <rPr>
        <i/>
        <sz val="12"/>
        <color theme="1"/>
        <rFont val="Symbol"/>
        <charset val="2"/>
      </rPr>
      <t>Da</t>
    </r>
    <r>
      <rPr>
        <sz val="12"/>
        <color theme="1"/>
        <rFont val="Symbol"/>
        <charset val="2"/>
      </rPr>
      <t xml:space="preserve"> </t>
    </r>
    <r>
      <rPr>
        <sz val="12"/>
        <color theme="1"/>
        <rFont val="Arial"/>
        <family val="2"/>
      </rPr>
      <t>resp.</t>
    </r>
    <r>
      <rPr>
        <sz val="12"/>
        <color theme="1"/>
        <rFont val="Symbol"/>
        <charset val="2"/>
      </rPr>
      <t xml:space="preserve"> </t>
    </r>
    <r>
      <rPr>
        <i/>
        <sz val="12"/>
        <color theme="1"/>
        <rFont val="Symbol"/>
        <charset val="2"/>
      </rPr>
      <t>Db</t>
    </r>
  </si>
  <si>
    <t>Verhältnis</t>
  </si>
  <si>
    <r>
      <t>sin(</t>
    </r>
    <r>
      <rPr>
        <i/>
        <sz val="12"/>
        <color theme="1"/>
        <rFont val="Symbol"/>
        <charset val="2"/>
      </rPr>
      <t>a</t>
    </r>
    <r>
      <rPr>
        <sz val="12"/>
        <color theme="1"/>
        <rFont val="Arial"/>
        <family val="2"/>
      </rPr>
      <t xml:space="preserve">) </t>
    </r>
  </si>
  <si>
    <r>
      <t>sin(</t>
    </r>
    <r>
      <rPr>
        <i/>
        <sz val="12"/>
        <color theme="1"/>
        <rFont val="Symbol"/>
        <charset val="2"/>
      </rPr>
      <t>b</t>
    </r>
    <r>
      <rPr>
        <sz val="12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</si>
</sst>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6" x14ac:knownFonts="1">
    <font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b/>
      <sz val="18"/>
      <color theme="1"/>
      <name val="Arial"/>
      <family val="2"/>
    </font>
    <font>
      <sz val="12"/>
      <color theme="1"/>
      <name val="Symbol"/>
      <charset val="2"/>
    </font>
    <font>
      <i/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0" fillId="0" borderId="0" xfId="0" applyNumberFormat="1"/>
    <xf numFmtId="164" fontId="0" fillId="0" borderId="0" xfId="0" applyNumberFormat="1" applyAlignment="1">
      <alignment horizontal="center"/>
    </xf>
  </cellXfs>
  <cellStyles count="3">
    <cellStyle name="Besuchter Hyperlink" xfId="2" builtinId="9" hidden="1"/>
    <cellStyle name="Link" xfId="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Verhältnis</a:t>
            </a:r>
            <a:r>
              <a:rPr lang="de-DE" baseline="0"/>
              <a:t> der Brechungsindizes von Luft und</a:t>
            </a:r>
            <a:r>
              <a:rPr lang="de-DE"/>
              <a:t> Linsenglas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4762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Blatt1!$H$7:$H$23</c:f>
                <c:numCache>
                  <c:formatCode>General</c:formatCode>
                  <c:ptCount val="1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</c:numCache>
              </c:numRef>
            </c:plus>
            <c:minus>
              <c:numRef>
                <c:f>Blatt1!$H$7:$H$23</c:f>
                <c:numCache>
                  <c:formatCode>General</c:formatCode>
                  <c:ptCount val="17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</c:numCache>
              </c:numRef>
            </c:minus>
          </c:errBars>
          <c:errBars>
            <c:errDir val="x"/>
            <c:errBarType val="both"/>
            <c:errValType val="fixedVal"/>
            <c:noEndCap val="0"/>
            <c:val val="0"/>
          </c:errBars>
          <c:xVal>
            <c:numRef>
              <c:f>Blatt1!$A$7:$A$23</c:f>
              <c:numCache>
                <c:formatCode>General</c:formatCode>
                <c:ptCount val="17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25</c:v>
                </c:pt>
                <c:pt idx="5">
                  <c:v>30</c:v>
                </c:pt>
                <c:pt idx="6">
                  <c:v>35</c:v>
                </c:pt>
                <c:pt idx="7">
                  <c:v>40</c:v>
                </c:pt>
                <c:pt idx="8">
                  <c:v>45</c:v>
                </c:pt>
                <c:pt idx="9">
                  <c:v>50</c:v>
                </c:pt>
                <c:pt idx="10">
                  <c:v>55</c:v>
                </c:pt>
                <c:pt idx="11">
                  <c:v>60</c:v>
                </c:pt>
                <c:pt idx="12">
                  <c:v>65</c:v>
                </c:pt>
                <c:pt idx="13">
                  <c:v>70</c:v>
                </c:pt>
                <c:pt idx="14">
                  <c:v>75</c:v>
                </c:pt>
                <c:pt idx="15">
                  <c:v>80</c:v>
                </c:pt>
                <c:pt idx="16">
                  <c:v>85</c:v>
                </c:pt>
              </c:numCache>
            </c:numRef>
          </c:xVal>
          <c:yVal>
            <c:numRef>
              <c:f>Blatt1!$G$7:$G$23</c:f>
              <c:numCache>
                <c:formatCode>0.000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7A-D445-821A-AB437D6966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8441336"/>
        <c:axId val="2138445432"/>
      </c:scatterChart>
      <c:valAx>
        <c:axId val="2138441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138445432"/>
        <c:crosses val="autoZero"/>
        <c:crossBetween val="midCat"/>
      </c:valAx>
      <c:valAx>
        <c:axId val="2138445432"/>
        <c:scaling>
          <c:orientation val="minMax"/>
        </c:scaling>
        <c:delete val="0"/>
        <c:axPos val="l"/>
        <c:majorGridlines/>
        <c:numFmt formatCode="0.000" sourceLinked="1"/>
        <c:majorTickMark val="out"/>
        <c:minorTickMark val="none"/>
        <c:tickLblPos val="nextTo"/>
        <c:crossAx val="21384413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520700</xdr:colOff>
      <xdr:row>25</xdr:row>
      <xdr:rowOff>177800</xdr:rowOff>
    </xdr:from>
    <xdr:to>
      <xdr:col>10</xdr:col>
      <xdr:colOff>342900</xdr:colOff>
      <xdr:row>44</xdr:row>
      <xdr:rowOff>165100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153" zoomScaleNormal="153" workbookViewId="0">
      <selection activeCell="J6" sqref="J6"/>
    </sheetView>
  </sheetViews>
  <sheetFormatPr baseColWidth="10" defaultRowHeight="16" x14ac:dyDescent="0.2"/>
  <cols>
    <col min="1" max="6" width="9.85546875" customWidth="1"/>
    <col min="7" max="8" width="12.42578125" customWidth="1"/>
  </cols>
  <sheetData>
    <row r="1" spans="1:11" ht="23" x14ac:dyDescent="0.25">
      <c r="A1" s="2" t="s">
        <v>0</v>
      </c>
    </row>
    <row r="3" spans="1:11" x14ac:dyDescent="0.2">
      <c r="A3" t="s">
        <v>3</v>
      </c>
      <c r="C3" t="s">
        <v>4</v>
      </c>
      <c r="G3" t="s">
        <v>11</v>
      </c>
      <c r="H3" t="s">
        <v>6</v>
      </c>
    </row>
    <row r="4" spans="1:11" x14ac:dyDescent="0.2">
      <c r="A4" s="4" t="s">
        <v>1</v>
      </c>
      <c r="B4" s="4" t="s">
        <v>2</v>
      </c>
      <c r="C4" s="4" t="s">
        <v>1</v>
      </c>
      <c r="D4" s="4" t="s">
        <v>2</v>
      </c>
      <c r="E4" t="s">
        <v>12</v>
      </c>
      <c r="F4" t="s">
        <v>13</v>
      </c>
      <c r="G4" t="s">
        <v>5</v>
      </c>
      <c r="J4" s="3" t="s">
        <v>10</v>
      </c>
    </row>
    <row r="5" spans="1:11" x14ac:dyDescent="0.2">
      <c r="A5" s="3" t="s">
        <v>8</v>
      </c>
      <c r="B5" s="3" t="s">
        <v>8</v>
      </c>
      <c r="C5" t="s">
        <v>9</v>
      </c>
      <c r="D5" t="s">
        <v>9</v>
      </c>
      <c r="J5" s="3" t="s">
        <v>8</v>
      </c>
      <c r="K5" t="s">
        <v>9</v>
      </c>
    </row>
    <row r="6" spans="1:11" x14ac:dyDescent="0.2">
      <c r="A6">
        <v>0</v>
      </c>
      <c r="B6">
        <v>0</v>
      </c>
      <c r="C6">
        <f>A6*PI()/180</f>
        <v>0</v>
      </c>
      <c r="D6">
        <f>B6*PI()/180</f>
        <v>0</v>
      </c>
      <c r="E6">
        <f>SIN(C6)</f>
        <v>0</v>
      </c>
      <c r="F6">
        <f>SIN(D6)</f>
        <v>0</v>
      </c>
      <c r="G6" s="6" t="s">
        <v>7</v>
      </c>
      <c r="H6" s="6" t="s">
        <v>7</v>
      </c>
      <c r="K6" s="5">
        <f>J6*PI()/180</f>
        <v>0</v>
      </c>
    </row>
    <row r="7" spans="1:11" x14ac:dyDescent="0.2">
      <c r="A7">
        <f>A6+5</f>
        <v>5</v>
      </c>
      <c r="C7">
        <f t="shared" ref="C7:C24" si="0">A7*PI()/180</f>
        <v>8.7266462599716474E-2</v>
      </c>
      <c r="D7">
        <f t="shared" ref="D7:D24" si="1">B7*PI()/180</f>
        <v>0</v>
      </c>
      <c r="E7">
        <f t="shared" ref="E7:E23" si="2">SIN(C7)</f>
        <v>8.7155742747658166E-2</v>
      </c>
      <c r="F7">
        <f t="shared" ref="F7:F23" si="3">SIN(D7)</f>
        <v>0</v>
      </c>
      <c r="G7" s="1" t="e">
        <f>E7/F7</f>
        <v>#DIV/0!</v>
      </c>
      <c r="H7" s="1" t="e">
        <f t="shared" ref="H7:H23" si="4">K$6*((COS(C7)/SIN(D7))^2+(SIN(C7)*COS(D7)/(SIN(D7))^2)^2)^0.5</f>
        <v>#DIV/0!</v>
      </c>
    </row>
    <row r="8" spans="1:11" x14ac:dyDescent="0.2">
      <c r="A8">
        <f t="shared" ref="A8:A24" si="5">A7+5</f>
        <v>10</v>
      </c>
      <c r="C8">
        <f t="shared" si="0"/>
        <v>0.17453292519943295</v>
      </c>
      <c r="D8">
        <f t="shared" si="1"/>
        <v>0</v>
      </c>
      <c r="E8">
        <f t="shared" si="2"/>
        <v>0.17364817766693033</v>
      </c>
      <c r="F8">
        <f t="shared" si="3"/>
        <v>0</v>
      </c>
      <c r="G8" s="1" t="e">
        <f t="shared" ref="G8:G23" si="6">E8/F8</f>
        <v>#DIV/0!</v>
      </c>
      <c r="H8" s="1" t="e">
        <f t="shared" si="4"/>
        <v>#DIV/0!</v>
      </c>
    </row>
    <row r="9" spans="1:11" x14ac:dyDescent="0.2">
      <c r="A9">
        <f t="shared" si="5"/>
        <v>15</v>
      </c>
      <c r="C9">
        <f t="shared" si="0"/>
        <v>0.26179938779914941</v>
      </c>
      <c r="D9">
        <f t="shared" si="1"/>
        <v>0</v>
      </c>
      <c r="E9">
        <f t="shared" si="2"/>
        <v>0.25881904510252074</v>
      </c>
      <c r="F9">
        <f t="shared" si="3"/>
        <v>0</v>
      </c>
      <c r="G9" s="1" t="e">
        <f t="shared" si="6"/>
        <v>#DIV/0!</v>
      </c>
      <c r="H9" s="1" t="e">
        <f t="shared" si="4"/>
        <v>#DIV/0!</v>
      </c>
    </row>
    <row r="10" spans="1:11" x14ac:dyDescent="0.2">
      <c r="A10">
        <f t="shared" si="5"/>
        <v>20</v>
      </c>
      <c r="C10">
        <f t="shared" si="0"/>
        <v>0.3490658503988659</v>
      </c>
      <c r="D10">
        <f t="shared" si="1"/>
        <v>0</v>
      </c>
      <c r="E10">
        <f t="shared" si="2"/>
        <v>0.34202014332566871</v>
      </c>
      <c r="F10">
        <f t="shared" si="3"/>
        <v>0</v>
      </c>
      <c r="G10" s="1" t="e">
        <f t="shared" si="6"/>
        <v>#DIV/0!</v>
      </c>
      <c r="H10" s="1" t="e">
        <f t="shared" si="4"/>
        <v>#DIV/0!</v>
      </c>
    </row>
    <row r="11" spans="1:11" x14ac:dyDescent="0.2">
      <c r="A11">
        <f t="shared" si="5"/>
        <v>25</v>
      </c>
      <c r="C11">
        <f t="shared" si="0"/>
        <v>0.43633231299858238</v>
      </c>
      <c r="D11">
        <f t="shared" si="1"/>
        <v>0</v>
      </c>
      <c r="E11">
        <f t="shared" si="2"/>
        <v>0.42261826174069944</v>
      </c>
      <c r="F11">
        <f t="shared" si="3"/>
        <v>0</v>
      </c>
      <c r="G11" s="1" t="e">
        <f t="shared" si="6"/>
        <v>#DIV/0!</v>
      </c>
      <c r="H11" s="1" t="e">
        <f t="shared" si="4"/>
        <v>#DIV/0!</v>
      </c>
    </row>
    <row r="12" spans="1:11" x14ac:dyDescent="0.2">
      <c r="A12">
        <f t="shared" si="5"/>
        <v>30</v>
      </c>
      <c r="C12">
        <f t="shared" si="0"/>
        <v>0.52359877559829882</v>
      </c>
      <c r="D12">
        <f t="shared" si="1"/>
        <v>0</v>
      </c>
      <c r="E12">
        <f t="shared" si="2"/>
        <v>0.49999999999999994</v>
      </c>
      <c r="F12">
        <f t="shared" si="3"/>
        <v>0</v>
      </c>
      <c r="G12" s="1" t="e">
        <f t="shared" si="6"/>
        <v>#DIV/0!</v>
      </c>
      <c r="H12" s="1" t="e">
        <f t="shared" si="4"/>
        <v>#DIV/0!</v>
      </c>
    </row>
    <row r="13" spans="1:11" x14ac:dyDescent="0.2">
      <c r="A13">
        <f t="shared" si="5"/>
        <v>35</v>
      </c>
      <c r="C13">
        <f t="shared" si="0"/>
        <v>0.6108652381980153</v>
      </c>
      <c r="D13">
        <f t="shared" si="1"/>
        <v>0</v>
      </c>
      <c r="E13">
        <f t="shared" si="2"/>
        <v>0.57357643635104605</v>
      </c>
      <c r="F13">
        <f t="shared" si="3"/>
        <v>0</v>
      </c>
      <c r="G13" s="1" t="e">
        <f t="shared" si="6"/>
        <v>#DIV/0!</v>
      </c>
      <c r="H13" s="1" t="e">
        <f t="shared" si="4"/>
        <v>#DIV/0!</v>
      </c>
    </row>
    <row r="14" spans="1:11" x14ac:dyDescent="0.2">
      <c r="A14">
        <f t="shared" si="5"/>
        <v>40</v>
      </c>
      <c r="C14">
        <f t="shared" si="0"/>
        <v>0.69813170079773179</v>
      </c>
      <c r="D14">
        <f t="shared" si="1"/>
        <v>0</v>
      </c>
      <c r="E14">
        <f t="shared" si="2"/>
        <v>0.64278760968653925</v>
      </c>
      <c r="F14">
        <f t="shared" si="3"/>
        <v>0</v>
      </c>
      <c r="G14" s="1" t="e">
        <f t="shared" si="6"/>
        <v>#DIV/0!</v>
      </c>
      <c r="H14" s="1" t="e">
        <f t="shared" si="4"/>
        <v>#DIV/0!</v>
      </c>
    </row>
    <row r="15" spans="1:11" x14ac:dyDescent="0.2">
      <c r="A15">
        <f t="shared" si="5"/>
        <v>45</v>
      </c>
      <c r="C15">
        <f t="shared" si="0"/>
        <v>0.78539816339744828</v>
      </c>
      <c r="D15">
        <f t="shared" si="1"/>
        <v>0</v>
      </c>
      <c r="E15">
        <f t="shared" si="2"/>
        <v>0.70710678118654746</v>
      </c>
      <c r="F15">
        <f t="shared" si="3"/>
        <v>0</v>
      </c>
      <c r="G15" s="1" t="e">
        <f t="shared" si="6"/>
        <v>#DIV/0!</v>
      </c>
      <c r="H15" s="1" t="e">
        <f t="shared" si="4"/>
        <v>#DIV/0!</v>
      </c>
    </row>
    <row r="16" spans="1:11" x14ac:dyDescent="0.2">
      <c r="A16">
        <f t="shared" si="5"/>
        <v>50</v>
      </c>
      <c r="C16">
        <f t="shared" si="0"/>
        <v>0.87266462599716477</v>
      </c>
      <c r="D16">
        <f t="shared" si="1"/>
        <v>0</v>
      </c>
      <c r="E16">
        <f t="shared" si="2"/>
        <v>0.76604444311897801</v>
      </c>
      <c r="F16">
        <f t="shared" si="3"/>
        <v>0</v>
      </c>
      <c r="G16" s="1" t="e">
        <f t="shared" si="6"/>
        <v>#DIV/0!</v>
      </c>
      <c r="H16" s="1" t="e">
        <f t="shared" si="4"/>
        <v>#DIV/0!</v>
      </c>
    </row>
    <row r="17" spans="1:8" x14ac:dyDescent="0.2">
      <c r="A17">
        <f t="shared" si="5"/>
        <v>55</v>
      </c>
      <c r="C17">
        <f t="shared" si="0"/>
        <v>0.95993108859688125</v>
      </c>
      <c r="D17">
        <f t="shared" si="1"/>
        <v>0</v>
      </c>
      <c r="E17">
        <f t="shared" si="2"/>
        <v>0.8191520442889918</v>
      </c>
      <c r="F17">
        <f t="shared" si="3"/>
        <v>0</v>
      </c>
      <c r="G17" s="1" t="e">
        <f t="shared" si="6"/>
        <v>#DIV/0!</v>
      </c>
      <c r="H17" s="1" t="e">
        <f t="shared" si="4"/>
        <v>#DIV/0!</v>
      </c>
    </row>
    <row r="18" spans="1:8" x14ac:dyDescent="0.2">
      <c r="A18">
        <f t="shared" si="5"/>
        <v>60</v>
      </c>
      <c r="C18">
        <f t="shared" si="0"/>
        <v>1.0471975511965976</v>
      </c>
      <c r="D18">
        <f t="shared" si="1"/>
        <v>0</v>
      </c>
      <c r="E18">
        <f t="shared" si="2"/>
        <v>0.8660254037844386</v>
      </c>
      <c r="F18">
        <f t="shared" si="3"/>
        <v>0</v>
      </c>
      <c r="G18" s="1" t="e">
        <f t="shared" si="6"/>
        <v>#DIV/0!</v>
      </c>
      <c r="H18" s="1" t="e">
        <f t="shared" si="4"/>
        <v>#DIV/0!</v>
      </c>
    </row>
    <row r="19" spans="1:8" x14ac:dyDescent="0.2">
      <c r="A19">
        <f t="shared" si="5"/>
        <v>65</v>
      </c>
      <c r="C19">
        <f t="shared" si="0"/>
        <v>1.1344640137963142</v>
      </c>
      <c r="D19">
        <f t="shared" si="1"/>
        <v>0</v>
      </c>
      <c r="E19">
        <f t="shared" si="2"/>
        <v>0.90630778703664994</v>
      </c>
      <c r="F19">
        <f t="shared" si="3"/>
        <v>0</v>
      </c>
      <c r="G19" s="1" t="e">
        <f t="shared" si="6"/>
        <v>#DIV/0!</v>
      </c>
      <c r="H19" s="1" t="e">
        <f t="shared" si="4"/>
        <v>#DIV/0!</v>
      </c>
    </row>
    <row r="20" spans="1:8" x14ac:dyDescent="0.2">
      <c r="A20">
        <f t="shared" si="5"/>
        <v>70</v>
      </c>
      <c r="C20">
        <f t="shared" si="0"/>
        <v>1.2217304763960306</v>
      </c>
      <c r="D20">
        <f t="shared" si="1"/>
        <v>0</v>
      </c>
      <c r="E20">
        <f t="shared" si="2"/>
        <v>0.93969262078590832</v>
      </c>
      <c r="F20">
        <f t="shared" si="3"/>
        <v>0</v>
      </c>
      <c r="G20" s="1" t="e">
        <f t="shared" si="6"/>
        <v>#DIV/0!</v>
      </c>
      <c r="H20" s="1" t="e">
        <f t="shared" si="4"/>
        <v>#DIV/0!</v>
      </c>
    </row>
    <row r="21" spans="1:8" x14ac:dyDescent="0.2">
      <c r="A21">
        <f t="shared" si="5"/>
        <v>75</v>
      </c>
      <c r="C21">
        <f t="shared" si="0"/>
        <v>1.3089969389957472</v>
      </c>
      <c r="D21">
        <f t="shared" si="1"/>
        <v>0</v>
      </c>
      <c r="E21">
        <f t="shared" si="2"/>
        <v>0.96592582628906831</v>
      </c>
      <c r="F21">
        <f t="shared" si="3"/>
        <v>0</v>
      </c>
      <c r="G21" s="1" t="e">
        <f t="shared" si="6"/>
        <v>#DIV/0!</v>
      </c>
      <c r="H21" s="1" t="e">
        <f t="shared" si="4"/>
        <v>#DIV/0!</v>
      </c>
    </row>
    <row r="22" spans="1:8" x14ac:dyDescent="0.2">
      <c r="A22">
        <f t="shared" si="5"/>
        <v>80</v>
      </c>
      <c r="C22">
        <f t="shared" si="0"/>
        <v>1.3962634015954636</v>
      </c>
      <c r="D22">
        <f t="shared" si="1"/>
        <v>0</v>
      </c>
      <c r="E22">
        <f t="shared" si="2"/>
        <v>0.98480775301220802</v>
      </c>
      <c r="F22">
        <f t="shared" si="3"/>
        <v>0</v>
      </c>
      <c r="G22" s="1" t="e">
        <f t="shared" si="6"/>
        <v>#DIV/0!</v>
      </c>
      <c r="H22" s="1" t="e">
        <f t="shared" si="4"/>
        <v>#DIV/0!</v>
      </c>
    </row>
    <row r="23" spans="1:8" x14ac:dyDescent="0.2">
      <c r="A23">
        <f t="shared" si="5"/>
        <v>85</v>
      </c>
      <c r="C23">
        <f t="shared" si="0"/>
        <v>1.4835298641951802</v>
      </c>
      <c r="D23">
        <f t="shared" si="1"/>
        <v>0</v>
      </c>
      <c r="E23">
        <f t="shared" si="2"/>
        <v>0.99619469809174555</v>
      </c>
      <c r="F23">
        <f t="shared" si="3"/>
        <v>0</v>
      </c>
      <c r="G23" s="1" t="e">
        <f t="shared" si="6"/>
        <v>#DIV/0!</v>
      </c>
      <c r="H23" s="1" t="e">
        <f t="shared" si="4"/>
        <v>#DIV/0!</v>
      </c>
    </row>
    <row r="24" spans="1:8" x14ac:dyDescent="0.2">
      <c r="A24">
        <f t="shared" si="5"/>
        <v>90</v>
      </c>
      <c r="C24">
        <f t="shared" si="0"/>
        <v>1.5707963267948966</v>
      </c>
      <c r="D24">
        <f t="shared" si="1"/>
        <v>0</v>
      </c>
      <c r="G24" s="6" t="s">
        <v>7</v>
      </c>
      <c r="H24" s="6" t="s">
        <v>7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Gertsch</dc:creator>
  <cp:lastModifiedBy>Alexander Gertsch</cp:lastModifiedBy>
  <dcterms:created xsi:type="dcterms:W3CDTF">2015-03-25T10:48:15Z</dcterms:created>
  <dcterms:modified xsi:type="dcterms:W3CDTF">2023-11-15T13:04:19Z</dcterms:modified>
</cp:coreProperties>
</file>